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Graf 1" sheetId="1" r:id="rId1"/>
    <sheet name="Graf 2" sheetId="2" r:id="rId2"/>
    <sheet name="Histogram" sheetId="3" r:id="rId3"/>
    <sheet name="Složený graf" sheetId="4" r:id="rId4"/>
    <sheet name="Tři osy" sheetId="5" r:id="rId5"/>
  </sheets>
  <definedNames/>
  <calcPr fullCalcOnLoad="1"/>
</workbook>
</file>

<file path=xl/sharedStrings.xml><?xml version="1.0" encoding="utf-8"?>
<sst xmlns="http://schemas.openxmlformats.org/spreadsheetml/2006/main" count="92" uniqueCount="90">
  <si>
    <t>-</t>
  </si>
  <si>
    <t>Období</t>
  </si>
  <si>
    <t>podíl</t>
  </si>
  <si>
    <t>Poř.</t>
  </si>
  <si>
    <t>Značka</t>
  </si>
  <si>
    <t>[ks]</t>
  </si>
  <si>
    <t>[%]</t>
  </si>
  <si>
    <t>ŠKODA</t>
  </si>
  <si>
    <t>VOLKSWAGEN</t>
  </si>
  <si>
    <t>HYUNDAI</t>
  </si>
  <si>
    <t>FORD</t>
  </si>
  <si>
    <t>RENAULT</t>
  </si>
  <si>
    <t>KIA</t>
  </si>
  <si>
    <t>PEUGEOT</t>
  </si>
  <si>
    <t>CITROËN</t>
  </si>
  <si>
    <t>TOYOTA</t>
  </si>
  <si>
    <t>BMW</t>
  </si>
  <si>
    <t>OPEL</t>
  </si>
  <si>
    <t>AUDI</t>
  </si>
  <si>
    <t>DACIA</t>
  </si>
  <si>
    <t>MERCEDES-BENZ</t>
  </si>
  <si>
    <t>NISSAN</t>
  </si>
  <si>
    <t>CHEVROLET</t>
  </si>
  <si>
    <t>SEAT</t>
  </si>
  <si>
    <t>FIAT</t>
  </si>
  <si>
    <t>SUZUKI</t>
  </si>
  <si>
    <t>HONDA</t>
  </si>
  <si>
    <t>VOLVO</t>
  </si>
  <si>
    <t>MAZDA</t>
  </si>
  <si>
    <t>MITSUBISHI</t>
  </si>
  <si>
    <t>SUBARU</t>
  </si>
  <si>
    <t>LAND ROVER</t>
  </si>
  <si>
    <t>ostatní značky</t>
  </si>
  <si>
    <t>CELKEM</t>
  </si>
  <si>
    <t>Koncern</t>
  </si>
  <si>
    <t>Volkswagen, Audi, SEAT a Škoda Auto</t>
  </si>
  <si>
    <t>rozmezí</t>
  </si>
  <si>
    <t>0-10</t>
  </si>
  <si>
    <t>20-30</t>
  </si>
  <si>
    <t>30-40</t>
  </si>
  <si>
    <t>40-50</t>
  </si>
  <si>
    <t>50-60</t>
  </si>
  <si>
    <t>60-70</t>
  </si>
  <si>
    <t>80-90</t>
  </si>
  <si>
    <t>90-100</t>
  </si>
  <si>
    <t>10-20</t>
  </si>
  <si>
    <t>ženy</t>
  </si>
  <si>
    <t>muži</t>
  </si>
  <si>
    <t>Brno</t>
  </si>
  <si>
    <t>Praha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</si>
  <si>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</si>
  <si>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</si>
  <si>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</si>
  <si>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</si>
  <si>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</si>
  <si>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</si>
  <si>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</si>
  <si>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</si>
  <si>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</si>
  <si>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</si>
  <si>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</si>
  <si>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</si>
  <si>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Srážky</t>
  </si>
  <si>
    <t>výplň</t>
  </si>
  <si>
    <t>Tabulka plánovaných a skutečných výnosů</t>
  </si>
  <si>
    <t>Měsíc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</si>
  <si>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</si>
  <si>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</si>
  <si>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</si>
  <si>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</si>
  <si>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</si>
  <si>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</si>
  <si>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</si>
  <si>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</si>
  <si>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</si>
  <si>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</si>
  <si>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</si>
  <si>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</si>
  <si>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Plánovaný výnos</t>
  </si>
  <si>
    <t>Skutečný výnos</t>
  </si>
  <si>
    <t>Průměrný skutečný výnos</t>
  </si>
  <si>
    <t>Pracovní pozice</t>
  </si>
  <si>
    <t>pozice 1</t>
  </si>
  <si>
    <t>pozice2</t>
  </si>
  <si>
    <t>pozice 3</t>
  </si>
  <si>
    <t>pozice 4</t>
  </si>
  <si>
    <t>pozice 5</t>
  </si>
  <si>
    <t>pozice 6</t>
  </si>
  <si>
    <t>Výkon pozice</t>
  </si>
  <si>
    <t>Věk pracovníka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</si>
</sst>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5]d\.\ mmmm\ yyyy"/>
    <numFmt numFmtId="167" formatCode="0%;0%;0%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0"/>
      <color indexed="63"/>
      <name val="Calibri"/>
      <family val="2"/>
    </font>
    <font>
      <sz val="14"/>
      <color indexed="63"/>
      <name val="Calibri"/>
      <family val="2"/>
    </font>
    <font>
      <sz val="8.25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.4"/>
      <color indexed="6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4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0" fontId="0" fillId="0" borderId="23" xfId="0" applyNumberFormat="1" applyBorder="1" applyAlignment="1">
      <alignment/>
    </xf>
    <xf numFmtId="49" fontId="0" fillId="0" borderId="0" xfId="0" applyNumberFormat="1" applyAlignment="1">
      <alignment/>
    </xf>
    <xf numFmtId="9" fontId="0" fillId="0" borderId="0" xfId="46" applyFont="1" applyAlignment="1">
      <alignment/>
    </xf>
    <xf numFmtId="2" fontId="0" fillId="0" borderId="11" xfId="0" applyNumberFormat="1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Podíl koncernových vozů na prodeji v ČR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75"/>
          <c:y val="0.2145"/>
          <c:w val="0.87375"/>
          <c:h val="0.68675"/>
        </c:manualLayout>
      </c:layout>
      <c:ofPieChart>
        <c:ofPieType val="pie"/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F79646"/>
              </a:solidFill>
              <a:ln w="127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C4D75"/>
              </a:solidFill>
              <a:ln w="127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772C2A"/>
              </a:solidFill>
              <a:ln w="127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5F7530"/>
              </a:solidFill>
              <a:ln w="12700">
                <a:solidFill>
                  <a:srgbClr val="FFFFFF"/>
                </a:solidFill>
              </a:ln>
            </c:spPr>
          </c:dPt>
          <c:dPt>
            <c:idx val="9"/>
            <c:spPr>
              <a:solidFill>
                <a:srgbClr val="4D3B62"/>
              </a:solidFill>
              <a:ln w="12700">
                <a:solidFill>
                  <a:srgbClr val="FFFFFF"/>
                </a:solidFill>
              </a:ln>
            </c:spPr>
          </c:dPt>
          <c:dPt>
            <c:idx val="10"/>
            <c:spPr>
              <a:solidFill>
                <a:srgbClr val="276A7C"/>
              </a:solidFill>
              <a:ln w="12700">
                <a:solidFill>
                  <a:srgbClr val="FFFFFF"/>
                </a:solidFill>
              </a:ln>
            </c:spPr>
          </c:dPt>
          <c:dPt>
            <c:idx val="11"/>
            <c:spPr>
              <a:solidFill>
                <a:srgbClr val="B65708"/>
              </a:solidFill>
              <a:ln w="12700">
                <a:solidFill>
                  <a:srgbClr val="FFFFFF"/>
                </a:solidFill>
              </a:ln>
            </c:spPr>
          </c:dPt>
          <c:dPt>
            <c:idx val="12"/>
            <c:spPr>
              <a:solidFill>
                <a:srgbClr val="729ACA"/>
              </a:solidFill>
              <a:ln w="12700">
                <a:solidFill>
                  <a:srgbClr val="FFFFFF"/>
                </a:solidFill>
              </a:ln>
            </c:spPr>
          </c:dPt>
          <c:dPt>
            <c:idx val="13"/>
            <c:spPr>
              <a:solidFill>
                <a:srgbClr val="CD7371"/>
              </a:solidFill>
              <a:ln w="12700">
                <a:solidFill>
                  <a:srgbClr val="FFFFFF"/>
                </a:solidFill>
              </a:ln>
            </c:spPr>
          </c:dPt>
          <c:dPt>
            <c:idx val="14"/>
            <c:spPr>
              <a:solidFill>
                <a:srgbClr val="AFC97A"/>
              </a:solidFill>
              <a:ln w="12700">
                <a:solidFill>
                  <a:srgbClr val="FFFFFF"/>
                </a:solidFill>
              </a:ln>
            </c:spPr>
          </c:dPt>
          <c:dPt>
            <c:idx val="15"/>
            <c:spPr>
              <a:solidFill>
                <a:srgbClr val="9983B5"/>
              </a:solidFill>
              <a:ln w="12700">
                <a:solidFill>
                  <a:srgbClr val="FFFFFF"/>
                </a:solidFill>
              </a:ln>
            </c:spPr>
          </c:dPt>
          <c:dPt>
            <c:idx val="16"/>
            <c:spPr>
              <a:solidFill>
                <a:srgbClr val="6FBDD1"/>
              </a:solidFill>
              <a:ln w="12700">
                <a:solidFill>
                  <a:srgbClr val="FFFFFF"/>
                </a:solidFill>
              </a:ln>
            </c:spPr>
          </c:dPt>
          <c:dPt>
            <c:idx val="17"/>
            <c:spPr>
              <a:solidFill>
                <a:srgbClr val="F9AB6B"/>
              </a:solidFill>
              <a:ln w="12700">
                <a:solidFill>
                  <a:srgbClr val="FFFFFF"/>
                </a:solidFill>
              </a:ln>
            </c:spPr>
          </c:dPt>
          <c:dPt>
            <c:idx val="18"/>
            <c:spPr>
              <a:solidFill>
                <a:srgbClr val="3A679C"/>
              </a:solidFill>
              <a:ln w="12700">
                <a:solidFill>
                  <a:srgbClr val="FFFFFF"/>
                </a:solidFill>
              </a:ln>
            </c:spPr>
          </c:dPt>
          <c:dPt>
            <c:idx val="19"/>
            <c:spPr>
              <a:solidFill>
                <a:srgbClr val="9F3B38"/>
              </a:solidFill>
              <a:ln w="12700">
                <a:solidFill>
                  <a:srgbClr val="FFFFFF"/>
                </a:solidFill>
              </a:ln>
            </c:spPr>
          </c:dPt>
          <c:dPt>
            <c:idx val="20"/>
            <c:spPr>
              <a:solidFill>
                <a:srgbClr val="7E9D40"/>
              </a:solidFill>
              <a:ln w="12700">
                <a:solidFill>
                  <a:srgbClr val="FFFFFF"/>
                </a:solidFill>
              </a:ln>
            </c:spPr>
          </c:dPt>
          <c:dPt>
            <c:idx val="21"/>
            <c:spPr>
              <a:solidFill>
                <a:srgbClr val="664F83"/>
              </a:solidFill>
              <a:ln w="12700">
                <a:solidFill>
                  <a:srgbClr val="FFFFFF"/>
                </a:solidFill>
              </a:ln>
            </c:spPr>
          </c:dPt>
          <c:dPt>
            <c:idx val="22"/>
            <c:spPr>
              <a:solidFill>
                <a:srgbClr val="358EA6"/>
              </a:solidFill>
              <a:ln w="12700">
                <a:solidFill>
                  <a:srgbClr val="FFFFFF"/>
                </a:solidFill>
              </a:ln>
            </c:spPr>
          </c:dPt>
          <c:dPt>
            <c:idx val="23"/>
            <c:spPr>
              <a:solidFill>
                <a:srgbClr val="F3740B"/>
              </a:solidFill>
              <a:ln w="12700">
                <a:solidFill>
                  <a:srgbClr val="FFFFFF"/>
                </a:solidFill>
              </a:ln>
            </c:spPr>
          </c:dPt>
          <c:dPt>
            <c:idx val="24"/>
            <c:spPr>
              <a:solidFill>
                <a:srgbClr val="95B3D7"/>
              </a:solidFill>
              <a:ln w="12700">
                <a:solidFill>
                  <a:srgbClr val="FFFFFF"/>
                </a:solidFill>
              </a:ln>
            </c:spPr>
          </c:dPt>
          <c:dPt>
            <c:idx val="25"/>
            <c:spPr>
              <a:solidFill>
                <a:srgbClr val="D99694"/>
              </a:solidFill>
              <a:ln w="12700">
                <a:solidFill>
                  <a:srgbClr val="FFFFFF"/>
                </a:solidFill>
              </a:ln>
            </c:spPr>
          </c:dPt>
          <c:dPt>
            <c:idx val="26"/>
            <c:spPr>
              <a:solidFill>
                <a:srgbClr val="C3D69B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'Graf 1'!$E$6:$E$31</c:f>
              <c:strCache/>
            </c:strRef>
          </c:cat>
          <c:val>
            <c:numRef>
              <c:f>'Graf 1'!$G$6:$G$31</c:f>
              <c:numCache/>
            </c:numRef>
          </c:val>
        </c:ser>
        <c:gapWidth val="100"/>
        <c:splitType val="cust"/>
        <c:splitPos val="1"/>
        <c:secondPieSize val="43"/>
        <c:serLines>
          <c:spPr>
            <a:ln w="3175">
              <a:solidFill>
                <a:srgbClr val="969696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Porovnání množství srážek v brně a Praze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75"/>
          <c:y val="0.11975"/>
          <c:w val="0.80575"/>
          <c:h val="0.79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'Graf 2'!$E$5</c:f>
              <c:strCache>
                <c:ptCount val="1"/>
                <c:pt idx="0">
                  <c:v>Brno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 2'!$F$4:$Q$4</c:f>
              <c:strCache/>
            </c:strRef>
          </c:cat>
          <c:val>
            <c:numRef>
              <c:f>'Graf 2'!$F$5:$Q$5</c:f>
              <c:numCache/>
            </c:numRef>
          </c:val>
        </c:ser>
        <c:ser>
          <c:idx val="2"/>
          <c:order val="1"/>
          <c:tx>
            <c:strRef>
              <c:f>'Graf 2'!$E$8</c:f>
              <c:strCache>
                <c:ptCount val="1"/>
                <c:pt idx="0">
                  <c:v>výplň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2'!$F$4:$Q$4</c:f>
              <c:strCache/>
            </c:strRef>
          </c:cat>
          <c:val>
            <c:numRef>
              <c:f>'Graf 2'!$F$8:$Q$8</c:f>
              <c:numCache/>
            </c:numRef>
          </c:val>
        </c:ser>
        <c:ser>
          <c:idx val="3"/>
          <c:order val="2"/>
          <c:tx>
            <c:strRef>
              <c:f>'Graf 2'!$E$6</c:f>
              <c:strCache>
                <c:ptCount val="1"/>
                <c:pt idx="0">
                  <c:v>Praha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 2'!$F$4:$Q$4</c:f>
              <c:strCache/>
            </c:strRef>
          </c:cat>
          <c:val>
            <c:numRef>
              <c:f>'Graf 2'!$F$6:$Q$6</c:f>
              <c:numCache/>
            </c:numRef>
          </c:val>
        </c:ser>
        <c:overlap val="100"/>
        <c:axId val="465870"/>
        <c:axId val="4192831"/>
      </c:barChart>
      <c:catAx>
        <c:axId val="4658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192831"/>
        <c:crosses val="autoZero"/>
        <c:auto val="1"/>
        <c:lblOffset val="100"/>
        <c:tickLblSkip val="1"/>
        <c:noMultiLvlLbl val="0"/>
      </c:catAx>
      <c:valAx>
        <c:axId val="4192831"/>
        <c:scaling>
          <c:orientation val="minMax"/>
          <c:max val="1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množství srážek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6587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9825"/>
          <c:y val="0.48375"/>
          <c:w val="0.0915"/>
          <c:h val="0.14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35"/>
          <c:y val="0.15925"/>
          <c:w val="0.97525"/>
          <c:h val="0.64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Histogram!$C$9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Histogram!$B$10:$B$18</c:f>
              <c:strCache/>
            </c:strRef>
          </c:cat>
          <c:val>
            <c:numRef>
              <c:f>Histogram!$C$10:$C$18</c:f>
              <c:numCache/>
            </c:numRef>
          </c:val>
        </c:ser>
        <c:ser>
          <c:idx val="1"/>
          <c:order val="1"/>
          <c:tx>
            <c:strRef>
              <c:f>Histogram!$D$9</c:f>
              <c:strCache>
                <c:ptCount val="1"/>
                <c:pt idx="0">
                  <c:v>muži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Histogram!$B$10:$B$18</c:f>
              <c:strCache/>
            </c:strRef>
          </c:cat>
          <c:val>
            <c:numRef>
              <c:f>Histogram!$D$10:$D$18</c:f>
              <c:numCache/>
            </c:numRef>
          </c:val>
        </c:ser>
        <c:overlap val="100"/>
        <c:axId val="37735480"/>
        <c:axId val="4075001"/>
      </c:barChart>
      <c:catAx>
        <c:axId val="3773548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075001"/>
        <c:crosses val="autoZero"/>
        <c:auto val="1"/>
        <c:lblOffset val="100"/>
        <c:tickLblSkip val="1"/>
        <c:noMultiLvlLbl val="0"/>
      </c:catAx>
      <c:valAx>
        <c:axId val="4075001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;0%;0%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773548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4"/>
          <c:y val="0.90675"/>
          <c:w val="0.1677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1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325"/>
          <c:y val="0.09625"/>
          <c:w val="0.983"/>
          <c:h val="0.8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'Složený graf'!$C$7</c:f>
              <c:strCache>
                <c:ptCount val="1"/>
                <c:pt idx="0">
                  <c:v>Plánovaný výnos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'Složený graf'!$D$6:$O$6</c:f>
              <c:strCache/>
            </c:strRef>
          </c:cat>
          <c:val>
            <c:numRef>
              <c:f>'Složený graf'!$D$7:$O$7</c:f>
              <c:numCache/>
            </c:numRef>
          </c:val>
        </c:ser>
        <c:ser>
          <c:idx val="1"/>
          <c:order val="1"/>
          <c:tx>
            <c:strRef>
              <c:f>'Složený graf'!$C$8</c:f>
              <c:strCache>
                <c:ptCount val="1"/>
                <c:pt idx="0">
                  <c:v>Skutečný výnos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'Složený graf'!$D$6:$O$6</c:f>
              <c:strCache/>
            </c:strRef>
          </c:cat>
          <c:val>
            <c:numRef>
              <c:f>'Složený graf'!$D$8:$O$8</c:f>
              <c:numCache/>
            </c:numRef>
          </c:val>
        </c:ser>
        <c:gapWidth val="219"/>
        <c:axId val="36675010"/>
        <c:axId val="61639635"/>
      </c:barChart>
      <c:lineChart>
        <c:grouping val="standard"/>
        <c:varyColors val="0"/>
        <c:ser>
          <c:idx val="2"/>
          <c:order val="2"/>
          <c:tx>
            <c:strRef>
              <c:f>'Složený graf'!$C$9</c:f>
              <c:strCache>
                <c:ptCount val="1"/>
                <c:pt idx="0">
                  <c:v>Průměrný skutečný výnos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'Složený graf'!$D$6:$O$6</c:f>
              <c:strCache/>
            </c:strRef>
          </c:cat>
          <c:val>
            <c:numRef>
              <c:f>'Složený graf'!$D$9:$O$9</c:f>
              <c:numCache/>
            </c:numRef>
          </c:val>
          <c:smooth val="0"/>
        </c:ser>
        <c:axId val="36675010"/>
        <c:axId val="61639635"/>
      </c:lineChart>
      <c:catAx>
        <c:axId val="366750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1639635"/>
        <c:crosses val="autoZero"/>
        <c:auto val="1"/>
        <c:lblOffset val="100"/>
        <c:tickLblSkip val="1"/>
        <c:noMultiLvlLbl val="0"/>
      </c:catAx>
      <c:valAx>
        <c:axId val="6163963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667501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15"/>
          <c:y val="0.925"/>
          <c:w val="0.53325"/>
          <c:h val="0.05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171450</xdr:colOff>
      <xdr:row>9</xdr:row>
      <xdr:rowOff>114300</xdr:rowOff>
    </xdr:from>
    <xdr:to>
      <xdr:col>16</xdr:col>
      <xdr:colOff>476250</xdr:colOff>
      <xdr:row>24</xdr:row>
      <xdr:rowOff>0</xdr:rowOff>
    </xdr:to>
    <xdr:graphicFrame>
      <xdr:nvGraphicFramePr>
        <xdr:cNvPr id="1" name="Graf 1"/>
        <xdr:cNvGraphicFramePr/>
      </xdr:nvGraphicFramePr>
      <xdr:xfrm>
        <a:off x="6353175" y="18478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304800</xdr:colOff>
      <xdr:row>15</xdr:row>
      <xdr:rowOff>9525</xdr:rowOff>
    </xdr:from>
    <xdr:to>
      <xdr:col>12</xdr:col>
      <xdr:colOff>0</xdr:colOff>
      <xdr:row>29</xdr:row>
      <xdr:rowOff>85725</xdr:rowOff>
    </xdr:to>
    <xdr:graphicFrame>
      <xdr:nvGraphicFramePr>
        <xdr:cNvPr id="1" name="Graf 1"/>
        <xdr:cNvGraphicFramePr/>
      </xdr:nvGraphicFramePr>
      <xdr:xfrm>
        <a:off x="2743200" y="2867025"/>
        <a:ext cx="47720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200025</xdr:colOff>
      <xdr:row>6</xdr:row>
      <xdr:rowOff>57150</xdr:rowOff>
    </xdr:from>
    <xdr:to>
      <xdr:col>14</xdr:col>
      <xdr:colOff>504825</xdr:colOff>
      <xdr:row>20</xdr:row>
      <xdr:rowOff>133350</xdr:rowOff>
    </xdr:to>
    <xdr:graphicFrame>
      <xdr:nvGraphicFramePr>
        <xdr:cNvPr id="1" name="Graf 1"/>
        <xdr:cNvGraphicFramePr/>
      </xdr:nvGraphicFramePr>
      <xdr:xfrm>
        <a:off x="4467225" y="12001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1209675</xdr:colOff>
      <xdr:row>10</xdr:row>
      <xdr:rowOff>47625</xdr:rowOff>
    </xdr:from>
    <xdr:to>
      <xdr:col>14</xdr:col>
      <xdr:colOff>561975</xdr:colOff>
      <xdr:row>28</xdr:row>
      <xdr:rowOff>9525</xdr:rowOff>
    </xdr:to>
    <xdr:graphicFrame>
      <xdr:nvGraphicFramePr>
        <xdr:cNvPr id="1" name="Graf 1"/>
        <xdr:cNvGraphicFramePr/>
      </xdr:nvGraphicFramePr>
      <xdr:xfrm>
        <a:off x="2428875" y="1952625"/>
        <a:ext cx="76581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4:G35"/>
  <sheetViews>
    <sheetView tabSelected="1" zoomScalePageLayoutView="0" workbookViewId="0" topLeftCell="A1">
      <selection activeCell="I6" sqref="I6"/>
    </sheetView>
  </sheetViews>
  <sheetFormatPr defaultColWidth="9.140625" defaultRowHeight="15"/>
  <cols>
    <col min="5" max="5" width="15.7109375" style="0" bestFit="1" customWidth="1"/>
    <col min="7" max="7" width="13.00390625" style="0" customWidth="1"/>
  </cols>
  <sheetData>
    <row r="3" ht="15.75" thickBot="1"/>
    <row r="4" spans="4:7" ht="15">
      <c r="D4" s="3" t="s">
        <v>0</v>
      </c>
      <c r="E4" s="4" t="s">
        <v>1</v>
      </c>
      <c r="F4" s="5">
        <v>41244</v>
      </c>
      <c r="G4" s="6" t="s">
        <v>2</v>
      </c>
    </row>
    <row r="5" spans="4:7" ht="15.75" thickBot="1">
      <c r="D5" s="7" t="s">
        <v>3</v>
      </c>
      <c r="E5" s="8" t="s">
        <v>4</v>
      </c>
      <c r="F5" s="8" t="s">
        <v>5</v>
      </c>
      <c r="G5" s="9" t="s">
        <v>6</v>
      </c>
    </row>
    <row r="6" spans="4:7" ht="15">
      <c r="D6" s="2">
        <v>1</v>
      </c>
      <c r="E6" s="2" t="s">
        <v>7</v>
      </c>
      <c r="F6" s="2">
        <v>53778</v>
      </c>
      <c r="G6" s="18">
        <f>F6/$F$32*100</f>
        <v>28.036681559644027</v>
      </c>
    </row>
    <row r="7" spans="4:7" ht="15">
      <c r="D7" s="1">
        <v>2</v>
      </c>
      <c r="E7" s="1" t="s">
        <v>8</v>
      </c>
      <c r="F7" s="1">
        <v>15185</v>
      </c>
      <c r="G7" s="18">
        <f aca="true" t="shared" si="0" ref="G7:G31">F7/$F$32*100</f>
        <v>7.916564570701673</v>
      </c>
    </row>
    <row r="8" spans="4:7" ht="15">
      <c r="D8" s="1">
        <v>3</v>
      </c>
      <c r="E8" s="1" t="s">
        <v>9</v>
      </c>
      <c r="F8" s="1">
        <v>15162</v>
      </c>
      <c r="G8" s="18">
        <f t="shared" si="0"/>
        <v>7.9045737254513515</v>
      </c>
    </row>
    <row r="9" spans="4:7" ht="15">
      <c r="D9" s="1">
        <v>4</v>
      </c>
      <c r="E9" s="1" t="s">
        <v>10</v>
      </c>
      <c r="F9" s="1">
        <v>12719</v>
      </c>
      <c r="G9" s="18">
        <f t="shared" si="0"/>
        <v>6.630937423428026</v>
      </c>
    </row>
    <row r="10" spans="4:7" ht="15">
      <c r="D10" s="1">
        <v>5</v>
      </c>
      <c r="E10" s="1" t="s">
        <v>11</v>
      </c>
      <c r="F10" s="1">
        <v>10456</v>
      </c>
      <c r="G10" s="18">
        <f t="shared" si="0"/>
        <v>5.451142519015917</v>
      </c>
    </row>
    <row r="11" spans="4:7" ht="15">
      <c r="D11" s="1">
        <v>6</v>
      </c>
      <c r="E11" s="1" t="s">
        <v>12</v>
      </c>
      <c r="F11" s="1">
        <v>8564</v>
      </c>
      <c r="G11" s="18">
        <f t="shared" si="0"/>
        <v>4.464765161902478</v>
      </c>
    </row>
    <row r="12" spans="4:7" ht="15">
      <c r="D12" s="1">
        <v>7</v>
      </c>
      <c r="E12" s="1" t="s">
        <v>13</v>
      </c>
      <c r="F12" s="1">
        <v>6725</v>
      </c>
      <c r="G12" s="18">
        <f t="shared" si="0"/>
        <v>3.5060188829745638</v>
      </c>
    </row>
    <row r="13" spans="4:7" ht="15">
      <c r="D13" s="1">
        <v>8</v>
      </c>
      <c r="E13" s="1" t="s">
        <v>14</v>
      </c>
      <c r="F13" s="1">
        <v>5711</v>
      </c>
      <c r="G13" s="18">
        <f t="shared" si="0"/>
        <v>2.977379009764719</v>
      </c>
    </row>
    <row r="14" spans="4:7" ht="15">
      <c r="D14" s="1">
        <v>9</v>
      </c>
      <c r="E14" s="1" t="s">
        <v>15</v>
      </c>
      <c r="F14" s="1">
        <v>3951</v>
      </c>
      <c r="G14" s="18">
        <f t="shared" si="0"/>
        <v>2.059818677566171</v>
      </c>
    </row>
    <row r="15" spans="4:7" ht="15">
      <c r="D15" s="1">
        <v>10</v>
      </c>
      <c r="E15" s="1" t="s">
        <v>16</v>
      </c>
      <c r="F15" s="1">
        <v>3901</v>
      </c>
      <c r="G15" s="18">
        <f t="shared" si="0"/>
        <v>2.033751622674167</v>
      </c>
    </row>
    <row r="16" spans="4:7" ht="15">
      <c r="D16" s="1">
        <v>11</v>
      </c>
      <c r="E16" s="1" t="s">
        <v>17</v>
      </c>
      <c r="F16" s="1">
        <v>3836</v>
      </c>
      <c r="G16" s="18">
        <f t="shared" si="0"/>
        <v>1.9998644513145616</v>
      </c>
    </row>
    <row r="17" spans="4:7" ht="15">
      <c r="D17" s="1">
        <v>12</v>
      </c>
      <c r="E17" s="1" t="s">
        <v>18</v>
      </c>
      <c r="F17" s="1">
        <v>3810</v>
      </c>
      <c r="G17" s="18">
        <f t="shared" si="0"/>
        <v>1.9863095827707196</v>
      </c>
    </row>
    <row r="18" spans="4:7" ht="15">
      <c r="D18" s="1">
        <v>13</v>
      </c>
      <c r="E18" s="1" t="s">
        <v>19</v>
      </c>
      <c r="F18" s="1">
        <v>3805</v>
      </c>
      <c r="G18" s="18">
        <f t="shared" si="0"/>
        <v>1.983702877281519</v>
      </c>
    </row>
    <row r="19" spans="4:7" ht="15">
      <c r="D19" s="1">
        <v>14</v>
      </c>
      <c r="E19" s="1" t="s">
        <v>20</v>
      </c>
      <c r="F19" s="1">
        <v>3236</v>
      </c>
      <c r="G19" s="18">
        <f t="shared" si="0"/>
        <v>1.6870597926105113</v>
      </c>
    </row>
    <row r="20" spans="4:7" ht="15">
      <c r="D20" s="1">
        <v>15</v>
      </c>
      <c r="E20" s="1" t="s">
        <v>21</v>
      </c>
      <c r="F20" s="1">
        <v>3163</v>
      </c>
      <c r="G20" s="18">
        <f t="shared" si="0"/>
        <v>1.649001892468185</v>
      </c>
    </row>
    <row r="21" spans="4:7" ht="15">
      <c r="D21" s="1">
        <v>16</v>
      </c>
      <c r="E21" s="1" t="s">
        <v>22</v>
      </c>
      <c r="F21" s="1">
        <v>2824</v>
      </c>
      <c r="G21" s="18">
        <f t="shared" si="0"/>
        <v>1.4722672603003968</v>
      </c>
    </row>
    <row r="22" spans="4:7" ht="15">
      <c r="D22" s="1">
        <v>17</v>
      </c>
      <c r="E22" s="1" t="s">
        <v>23</v>
      </c>
      <c r="F22" s="1">
        <v>2680</v>
      </c>
      <c r="G22" s="18">
        <f t="shared" si="0"/>
        <v>1.3971941422114247</v>
      </c>
    </row>
    <row r="23" spans="4:7" ht="15">
      <c r="D23" s="1">
        <v>18</v>
      </c>
      <c r="E23" s="1" t="s">
        <v>24</v>
      </c>
      <c r="F23" s="1">
        <v>2592</v>
      </c>
      <c r="G23" s="18">
        <f t="shared" si="0"/>
        <v>1.3513161256014972</v>
      </c>
    </row>
    <row r="24" spans="4:7" ht="15">
      <c r="D24" s="1">
        <v>19</v>
      </c>
      <c r="E24" s="1" t="s">
        <v>25</v>
      </c>
      <c r="F24" s="1">
        <v>2339</v>
      </c>
      <c r="G24" s="18">
        <f t="shared" si="0"/>
        <v>1.219416827847956</v>
      </c>
    </row>
    <row r="25" spans="4:7" ht="15">
      <c r="D25" s="1">
        <v>20</v>
      </c>
      <c r="E25" s="1" t="s">
        <v>26</v>
      </c>
      <c r="F25" s="1">
        <v>1680</v>
      </c>
      <c r="G25" s="18">
        <f t="shared" si="0"/>
        <v>0.8758530443713408</v>
      </c>
    </row>
    <row r="26" spans="4:7" ht="15">
      <c r="D26" s="1">
        <v>21</v>
      </c>
      <c r="E26" s="1" t="s">
        <v>27</v>
      </c>
      <c r="F26" s="1">
        <v>1535</v>
      </c>
      <c r="G26" s="18">
        <f t="shared" si="0"/>
        <v>0.8002585851845286</v>
      </c>
    </row>
    <row r="27" spans="4:7" ht="15">
      <c r="D27" s="1">
        <v>22</v>
      </c>
      <c r="E27" s="1" t="s">
        <v>28</v>
      </c>
      <c r="F27" s="1">
        <v>1205</v>
      </c>
      <c r="G27" s="18">
        <f t="shared" si="0"/>
        <v>0.628216022897301</v>
      </c>
    </row>
    <row r="28" spans="4:7" ht="15">
      <c r="D28" s="1">
        <v>23</v>
      </c>
      <c r="E28" s="1" t="s">
        <v>29</v>
      </c>
      <c r="F28" s="1">
        <v>1115</v>
      </c>
      <c r="G28" s="18">
        <f t="shared" si="0"/>
        <v>0.5812953240916935</v>
      </c>
    </row>
    <row r="29" spans="4:7" ht="15">
      <c r="D29" s="1">
        <v>24</v>
      </c>
      <c r="E29" s="1" t="s">
        <v>30</v>
      </c>
      <c r="F29" s="1">
        <v>879</v>
      </c>
      <c r="G29" s="18">
        <f t="shared" si="0"/>
        <v>0.45825882500143367</v>
      </c>
    </row>
    <row r="30" spans="4:7" ht="15.75" thickBot="1">
      <c r="D30" s="10">
        <v>25</v>
      </c>
      <c r="E30" s="10" t="s">
        <v>31</v>
      </c>
      <c r="F30" s="10">
        <v>685</v>
      </c>
      <c r="G30" s="18">
        <f t="shared" si="0"/>
        <v>0.35711865202045745</v>
      </c>
    </row>
    <row r="31" spans="4:7" ht="15.75" thickBot="1">
      <c r="D31" s="11" t="s">
        <v>0</v>
      </c>
      <c r="E31" s="12" t="s">
        <v>32</v>
      </c>
      <c r="F31" s="12">
        <v>20277</v>
      </c>
      <c r="G31" s="18">
        <f t="shared" si="0"/>
        <v>10.571233440903379</v>
      </c>
    </row>
    <row r="32" spans="4:7" ht="15.75" thickBot="1">
      <c r="D32" s="13" t="s">
        <v>0</v>
      </c>
      <c r="E32" s="14" t="s">
        <v>33</v>
      </c>
      <c r="F32" s="14">
        <f>SUM(F6:F31)</f>
        <v>191813</v>
      </c>
      <c r="G32" s="15">
        <v>1</v>
      </c>
    </row>
    <row r="35" spans="4:5" ht="15">
      <c r="D35" t="s">
        <v>34</v>
      </c>
      <c r="E35" t="s">
        <v>35</v>
      </c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4:R8"/>
  <sheetViews>
    <sheetView zoomScalePageLayoutView="0" workbookViewId="0" topLeftCell="A2">
      <selection activeCell="C11" sqref="C11"/>
    </sheetView>
  </sheetViews>
  <sheetFormatPr defaultColWidth="9.140625" defaultRowHeight="15"/>
  <cols>
    <col min="5" max="5" width="12.140625" style="0" customWidth="1"/>
  </cols>
  <sheetData>
    <row r="4" spans="5:17" ht="15">
      <c r="E4" s="1"/>
      <c r="F4" s="1" t="s">
        <v>50</v>
      </c>
      <c r="G4" s="1" t="s">
        <v>51</v>
      </c>
      <c r="H4" s="1" t="s">
        <v>52</v>
      </c>
      <c r="I4" s="1" t="s">
        <v>53</v>
      </c>
      <c r="J4" s="1" t="s">
        <v>54</v>
      </c>
      <c r="K4" s="1" t="s">
        <v>55</v>
      </c>
      <c r="L4" s="1" t="s">
        <v>56</v>
      </c>
      <c r="M4" s="1" t="s">
        <v>57</v>
      </c>
      <c r="N4" s="1" t="s">
        <v>58</v>
      </c>
      <c r="O4" s="1" t="s">
        <v>59</v>
      </c>
      <c r="P4" s="1" t="s">
        <v>60</v>
      </c>
      <c r="Q4" s="1" t="s">
        <v>61</v>
      </c>
    </row>
    <row r="5" spans="4:18" ht="15">
      <c r="D5" t="s">
        <v>62</v>
      </c>
      <c r="E5" s="1" t="s">
        <v>48</v>
      </c>
      <c r="F5" s="1">
        <v>20</v>
      </c>
      <c r="G5" s="1">
        <v>15</v>
      </c>
      <c r="H5" s="1">
        <v>30</v>
      </c>
      <c r="I5" s="1">
        <v>0</v>
      </c>
      <c r="J5" s="1">
        <v>15</v>
      </c>
      <c r="K5" s="1">
        <v>30</v>
      </c>
      <c r="L5" s="1">
        <v>80</v>
      </c>
      <c r="M5" s="1">
        <v>89</v>
      </c>
      <c r="N5" s="1">
        <v>15</v>
      </c>
      <c r="O5" s="1">
        <v>50</v>
      </c>
      <c r="P5" s="1">
        <v>60</v>
      </c>
      <c r="Q5" s="1">
        <v>20</v>
      </c>
      <c r="R5">
        <f>MAX(F5:Q5)</f>
        <v>89</v>
      </c>
    </row>
    <row r="6" spans="5:18" ht="15">
      <c r="E6" s="1" t="s">
        <v>49</v>
      </c>
      <c r="F6" s="1">
        <v>45</v>
      </c>
      <c r="G6" s="1">
        <v>35</v>
      </c>
      <c r="H6" s="1">
        <v>0</v>
      </c>
      <c r="I6" s="1">
        <v>5</v>
      </c>
      <c r="J6" s="1">
        <v>15</v>
      </c>
      <c r="K6" s="1">
        <v>25</v>
      </c>
      <c r="L6" s="1">
        <v>32</v>
      </c>
      <c r="M6" s="1">
        <v>58</v>
      </c>
      <c r="N6" s="1">
        <v>12</v>
      </c>
      <c r="O6" s="1">
        <v>40</v>
      </c>
      <c r="P6" s="1">
        <v>50</v>
      </c>
      <c r="Q6" s="1">
        <v>15</v>
      </c>
      <c r="R6">
        <f>MAX(F6:Q6)</f>
        <v>58</v>
      </c>
    </row>
    <row r="8" spans="5:17" ht="15">
      <c r="E8" t="s">
        <v>63</v>
      </c>
      <c r="F8">
        <f>160-F5-F6</f>
        <v>95</v>
      </c>
      <c r="G8">
        <f aca="true" t="shared" si="0" ref="G8:Q8">160-G5-G6</f>
        <v>110</v>
      </c>
      <c r="H8">
        <f t="shared" si="0"/>
        <v>130</v>
      </c>
      <c r="I8">
        <f t="shared" si="0"/>
        <v>155</v>
      </c>
      <c r="J8">
        <f t="shared" si="0"/>
        <v>130</v>
      </c>
      <c r="K8">
        <f t="shared" si="0"/>
        <v>105</v>
      </c>
      <c r="L8">
        <f t="shared" si="0"/>
        <v>48</v>
      </c>
      <c r="M8">
        <f t="shared" si="0"/>
        <v>13</v>
      </c>
      <c r="N8">
        <f t="shared" si="0"/>
        <v>133</v>
      </c>
      <c r="O8">
        <f t="shared" si="0"/>
        <v>70</v>
      </c>
      <c r="P8">
        <f t="shared" si="0"/>
        <v>50</v>
      </c>
      <c r="Q8">
        <f t="shared" si="0"/>
        <v>125</v>
      </c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9:D18"/>
  <sheetViews>
    <sheetView zoomScalePageLayoutView="0" workbookViewId="0" topLeftCell="A1">
      <selection activeCell="O24" sqref="O24"/>
    </sheetView>
  </sheetViews>
  <sheetFormatPr defaultColWidth="9.140625" defaultRowHeight="15"/>
  <sheetData>
    <row r="9" spans="2:4" ht="15">
      <c r="B9" t="s">
        <v>36</v>
      </c>
      <c r="C9" t="s">
        <v>46</v>
      </c>
      <c r="D9" t="s">
        <v>47</v>
      </c>
    </row>
    <row r="10" spans="2:4" ht="15">
      <c r="B10" t="s">
        <v>37</v>
      </c>
      <c r="C10" s="17">
        <v>-0.02</v>
      </c>
      <c r="D10" s="17">
        <v>0.03</v>
      </c>
    </row>
    <row r="11" spans="2:4" ht="15">
      <c r="B11" s="16" t="s">
        <v>45</v>
      </c>
      <c r="C11" s="17">
        <v>-0.05</v>
      </c>
      <c r="D11" s="17">
        <v>0.1</v>
      </c>
    </row>
    <row r="12" spans="2:4" ht="15">
      <c r="B12" t="s">
        <v>38</v>
      </c>
      <c r="C12" s="17">
        <v>-0.2</v>
      </c>
      <c r="D12" s="17">
        <v>0.15</v>
      </c>
    </row>
    <row r="13" spans="2:4" ht="15">
      <c r="B13" t="s">
        <v>39</v>
      </c>
      <c r="C13" s="17">
        <v>-0.24</v>
      </c>
      <c r="D13" s="17">
        <v>0.4</v>
      </c>
    </row>
    <row r="14" spans="2:4" ht="15">
      <c r="B14" t="s">
        <v>40</v>
      </c>
      <c r="C14" s="17">
        <v>-0.2</v>
      </c>
      <c r="D14" s="17">
        <v>0.2</v>
      </c>
    </row>
    <row r="15" spans="2:4" ht="15">
      <c r="B15" t="s">
        <v>41</v>
      </c>
      <c r="C15" s="17">
        <v>-0.15</v>
      </c>
      <c r="D15" s="17">
        <v>0.08</v>
      </c>
    </row>
    <row r="16" spans="2:4" ht="15">
      <c r="B16" t="s">
        <v>42</v>
      </c>
      <c r="C16" s="17">
        <v>-0.1</v>
      </c>
      <c r="D16" s="17">
        <v>0.03</v>
      </c>
    </row>
    <row r="17" spans="2:4" ht="15">
      <c r="B17" t="s">
        <v>43</v>
      </c>
      <c r="C17" s="17">
        <v>-0.03</v>
      </c>
      <c r="D17" s="17">
        <v>0.01</v>
      </c>
    </row>
    <row r="18" spans="2:4" ht="15">
      <c r="B18" t="s">
        <v>44</v>
      </c>
      <c r="C18" s="17">
        <v>-0.01</v>
      </c>
      <c r="D18" s="17">
        <v>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5:O9"/>
  <sheetViews>
    <sheetView zoomScalePageLayoutView="0" workbookViewId="0" topLeftCell="A1">
      <selection activeCell="Q21" sqref="Q21"/>
    </sheetView>
  </sheetViews>
  <sheetFormatPr defaultColWidth="9.140625" defaultRowHeight="15"/>
  <cols>
    <col min="3" max="3" width="24.00390625" style="0" bestFit="1" customWidth="1"/>
  </cols>
  <sheetData>
    <row r="5" spans="3:15" ht="15">
      <c r="C5" s="19" t="s">
        <v>64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1"/>
    </row>
    <row r="6" spans="3:15" ht="15">
      <c r="C6" s="1" t="s">
        <v>65</v>
      </c>
      <c r="D6" s="1" t="s">
        <v>66</v>
      </c>
      <c r="E6" s="1" t="s">
        <v>67</v>
      </c>
      <c r="F6" s="1" t="s">
        <v>68</v>
      </c>
      <c r="G6" s="1" t="s">
        <v>69</v>
      </c>
      <c r="H6" s="1" t="s">
        <v>70</v>
      </c>
      <c r="I6" s="1" t="s">
        <v>71</v>
      </c>
      <c r="J6" s="1" t="s">
        <v>72</v>
      </c>
      <c r="K6" s="1" t="s">
        <v>73</v>
      </c>
      <c r="L6" s="1" t="s">
        <v>74</v>
      </c>
      <c r="M6" s="1" t="s">
        <v>75</v>
      </c>
      <c r="N6" s="1" t="s">
        <v>76</v>
      </c>
      <c r="O6" s="1" t="s">
        <v>77</v>
      </c>
    </row>
    <row r="7" spans="3:15" ht="15">
      <c r="C7" s="1" t="s">
        <v>78</v>
      </c>
      <c r="D7" s="1">
        <f ca="1">RANDBETWEEN(150,180)</f>
        <v>165</v>
      </c>
      <c r="E7" s="1">
        <f aca="true" ca="1" t="shared" si="0" ref="E7:O7">RANDBETWEEN(150,180)</f>
        <v>163</v>
      </c>
      <c r="F7" s="1">
        <f ca="1" t="shared" si="0"/>
        <v>163</v>
      </c>
      <c r="G7" s="1">
        <f ca="1" t="shared" si="0"/>
        <v>172</v>
      </c>
      <c r="H7" s="1">
        <f ca="1" t="shared" si="0"/>
        <v>170</v>
      </c>
      <c r="I7" s="1">
        <f ca="1" t="shared" si="0"/>
        <v>176</v>
      </c>
      <c r="J7" s="1">
        <f ca="1" t="shared" si="0"/>
        <v>177</v>
      </c>
      <c r="K7" s="1">
        <f ca="1" t="shared" si="0"/>
        <v>160</v>
      </c>
      <c r="L7" s="1">
        <f ca="1" t="shared" si="0"/>
        <v>152</v>
      </c>
      <c r="M7" s="1">
        <f ca="1" t="shared" si="0"/>
        <v>172</v>
      </c>
      <c r="N7" s="1">
        <f ca="1" t="shared" si="0"/>
        <v>158</v>
      </c>
      <c r="O7" s="1">
        <f ca="1" t="shared" si="0"/>
        <v>171</v>
      </c>
    </row>
    <row r="8" spans="3:15" ht="15">
      <c r="C8" s="1" t="s">
        <v>79</v>
      </c>
      <c r="D8" s="1">
        <f ca="1">RANDBETWEEN(120,150)</f>
        <v>138</v>
      </c>
      <c r="E8" s="1">
        <f aca="true" ca="1" t="shared" si="1" ref="E8:O8">RANDBETWEEN(120,150)</f>
        <v>142</v>
      </c>
      <c r="F8" s="1">
        <f ca="1" t="shared" si="1"/>
        <v>124</v>
      </c>
      <c r="G8" s="1">
        <f ca="1" t="shared" si="1"/>
        <v>128</v>
      </c>
      <c r="H8" s="1">
        <f ca="1" t="shared" si="1"/>
        <v>120</v>
      </c>
      <c r="I8" s="1">
        <f ca="1" t="shared" si="1"/>
        <v>129</v>
      </c>
      <c r="J8" s="1">
        <f ca="1" t="shared" si="1"/>
        <v>144</v>
      </c>
      <c r="K8" s="1">
        <f ca="1" t="shared" si="1"/>
        <v>126</v>
      </c>
      <c r="L8" s="1">
        <f ca="1" t="shared" si="1"/>
        <v>132</v>
      </c>
      <c r="M8" s="1">
        <f ca="1" t="shared" si="1"/>
        <v>143</v>
      </c>
      <c r="N8" s="1">
        <f ca="1" t="shared" si="1"/>
        <v>140</v>
      </c>
      <c r="O8" s="1">
        <f ca="1" t="shared" si="1"/>
        <v>124</v>
      </c>
    </row>
    <row r="9" spans="3:15" ht="15">
      <c r="C9" s="1" t="s">
        <v>80</v>
      </c>
      <c r="D9" s="1">
        <f>AVERAGE($D$8:$O$8)</f>
        <v>132.5</v>
      </c>
      <c r="E9" s="1">
        <f aca="true" t="shared" si="2" ref="E9:O9">AVERAGE($D$8:$O$8)</f>
        <v>132.5</v>
      </c>
      <c r="F9" s="1">
        <f t="shared" si="2"/>
        <v>132.5</v>
      </c>
      <c r="G9" s="1">
        <f t="shared" si="2"/>
        <v>132.5</v>
      </c>
      <c r="H9" s="1">
        <f t="shared" si="2"/>
        <v>132.5</v>
      </c>
      <c r="I9" s="1">
        <f t="shared" si="2"/>
        <v>132.5</v>
      </c>
      <c r="J9" s="1">
        <f t="shared" si="2"/>
        <v>132.5</v>
      </c>
      <c r="K9" s="1">
        <f t="shared" si="2"/>
        <v>132.5</v>
      </c>
      <c r="L9" s="1">
        <f t="shared" si="2"/>
        <v>132.5</v>
      </c>
      <c r="M9" s="1">
        <f t="shared" si="2"/>
        <v>132.5</v>
      </c>
      <c r="N9" s="1">
        <f t="shared" si="2"/>
        <v>132.5</v>
      </c>
      <c r="O9" s="1">
        <f t="shared" si="2"/>
        <v>132.5</v>
      </c>
    </row>
  </sheetData>
  <sheetProtection/>
  <mergeCells count="1">
    <mergeCell ref="C5:O5"/>
  </mergeCells>
  <printOptions/>
  <pageMargins left="0.7" right="0.7" top="0.787401575" bottom="0.7874015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8"/>
  <sheetViews>
    <sheetView zoomScalePageLayoutView="0" workbookViewId="0" topLeftCell="A1">
      <selection activeCell="F19" sqref="F19"/>
    </sheetView>
  </sheetViews>
  <sheetFormatPr defaultColWidth="9.140625" defaultRowHeight="15"/>
  <cols>
    <col min="1" max="1" width="14.7109375" style="0" bestFit="1" customWidth="1"/>
    <col min="2" max="2" width="12.421875" style="0" bestFit="1" customWidth="1"/>
    <col min="3" max="3" width="14.140625" style="0" bestFit="1" customWidth="1"/>
  </cols>
  <sheetData>
    <row r="2" spans="1:3" ht="15">
      <c r="A2" t="s">
        <v>81</v>
      </c>
      <c r="B2" t="s">
        <v>88</v>
      </c>
      <c r="C2" t="s">
        <v>89</v>
      </c>
    </row>
    <row r="3" spans="1:3" ht="15">
      <c r="A3" t="s">
        <v>82</v>
      </c>
      <c r="B3">
        <v>59</v>
      </c>
      <c r="C3">
        <v>20</v>
      </c>
    </row>
    <row r="4" spans="1:3" ht="15">
      <c r="A4" t="s">
        <v>83</v>
      </c>
      <c r="B4">
        <v>39</v>
      </c>
      <c r="C4">
        <v>21</v>
      </c>
    </row>
    <row r="5" spans="1:3" ht="15">
      <c r="A5" t="s">
        <v>84</v>
      </c>
      <c r="B5">
        <v>23</v>
      </c>
      <c r="C5">
        <v>20</v>
      </c>
    </row>
    <row r="6" spans="1:3" ht="15">
      <c r="A6" t="s">
        <v>85</v>
      </c>
      <c r="B6">
        <v>43</v>
      </c>
      <c r="C6">
        <v>23</v>
      </c>
    </row>
    <row r="7" spans="1:3" ht="15">
      <c r="A7" t="s">
        <v>86</v>
      </c>
      <c r="B7">
        <v>50</v>
      </c>
      <c r="C7">
        <v>30</v>
      </c>
    </row>
    <row r="8" spans="1:3" ht="15">
      <c r="A8" t="s">
        <v>87</v>
      </c>
      <c r="B8">
        <v>54</v>
      </c>
      <c r="C8">
        <v>34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Ladislav Daníček</dc:creator>
  <cp:keywords/>
  <dc:description/>
  <cp:lastModifiedBy>NovaVoice</cp:lastModifiedBy>
  <dcterms:created xsi:type="dcterms:W3CDTF">2013-11-14T19:45:32Z</dcterms:created>
  <dcterms:modified xsi:type="dcterms:W3CDTF">2020-09-16T13:48:43Z</dcterms:modified>
  <cp:category/>
  <cp:version/>
  <cp:contentType/>
  <cp:contentStatus/>
</cp:coreProperties>
</file>